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482\Desktop\site-nii medee\04.03-04.07\bilguun\"/>
    </mc:Choice>
  </mc:AlternateContent>
  <bookViews>
    <workbookView xWindow="0" yWindow="0" windowWidth="28800" windowHeight="12435" activeTab="1"/>
  </bookViews>
  <sheets>
    <sheet name="ам.доллар" sheetId="1" r:id="rId1"/>
    <sheet name="Төгрөг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6" i="2" l="1"/>
  <c r="C15" i="2"/>
  <c r="C17" i="2"/>
  <c r="C18" i="1"/>
  <c r="C10" i="2" l="1"/>
  <c r="C9" i="2"/>
  <c r="C8" i="2"/>
  <c r="C7" i="2"/>
  <c r="C6" i="2"/>
  <c r="C5" i="2"/>
  <c r="C11" i="1" l="1"/>
</calcChain>
</file>

<file path=xl/sharedStrings.xml><?xml version="1.0" encoding="utf-8"?>
<sst xmlns="http://schemas.openxmlformats.org/spreadsheetml/2006/main" count="37" uniqueCount="21">
  <si>
    <t>Тусгай зөвшөөрлийн төлбөр</t>
  </si>
  <si>
    <t>Сургалтын урамшуулал</t>
  </si>
  <si>
    <t xml:space="preserve">Төлөөлөгчийн газрын үйл ажиллагааны дэмжлэг </t>
  </si>
  <si>
    <t>/ам.доллар/</t>
  </si>
  <si>
    <t>Нийт дүн</t>
  </si>
  <si>
    <t>№</t>
  </si>
  <si>
    <t>Орон нутгийг хөгжүүлэх урамшуулал</t>
  </si>
  <si>
    <t>Газрын тосны тухай хуулийн 30, 31, 34 дүгээр зүйлд заасан төлбөр урамшуулал</t>
  </si>
  <si>
    <t>Нөөц ашигласны төлбөр</t>
  </si>
  <si>
    <t>Газрын тосны орлого</t>
  </si>
  <si>
    <t xml:space="preserve">БҮТЭЭГДЭХҮҮН ХУВААХ ГЭРЭЭНИЙ ДАГУУ ГЭРЭЭЛЭГЧДИЙН 2022 ОНД ТӨЛСӨН ТӨЛБӨРҮҮД </t>
  </si>
  <si>
    <t>Тусгай зөвшөөрлийн төлбөр, үйлчилгээний хөлс</t>
  </si>
  <si>
    <t>Газрын тосны орлогоос /Нөөц ашигласны төлбөрт ногдох дүн/</t>
  </si>
  <si>
    <t>/сая төгрөг/</t>
  </si>
  <si>
    <t xml:space="preserve"> Гэрээлэгчийн хөрөнгө оруулалт, гаргасан зардлын мэдээлэл</t>
  </si>
  <si>
    <t>Хайгуулын 8 талбайд</t>
  </si>
  <si>
    <t>Ашиглалтын 4 талбайд</t>
  </si>
  <si>
    <t>Газрын тосны тухай хуулийн 36 дугаар зүйлийн 36.1 дэх хэсэгт заасан хөрөнгө оруулалт, гаргасан зардлын мэдээлэл</t>
  </si>
  <si>
    <t>Дүн</t>
  </si>
  <si>
    <t xml:space="preserve"> Гэрээлэгчийн хөрөнгө оруулалт, гаргасан 
зардлын мэдээлэл</t>
  </si>
  <si>
    <t>/мян ам.доллар/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</si>
</sst>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676A6C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4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/>
    <xf numFmtId="43" fontId="2" fillId="0" borderId="1" xfId="1" applyFont="1" applyFill="1" applyBorder="1"/>
    <xf numFmtId="43" fontId="2" fillId="0" borderId="1" xfId="0" applyNumberFormat="1" applyFont="1" applyFill="1" applyBorder="1"/>
    <xf numFmtId="0" fontId="3" fillId="0" borderId="1" xfId="0" applyFont="1" applyFill="1" applyBorder="1"/>
    <xf numFmtId="43" fontId="3" fillId="0" borderId="1" xfId="1" applyFont="1" applyFill="1" applyBorder="1"/>
    <xf numFmtId="43" fontId="3" fillId="0" borderId="1" xfId="0" applyNumberFormat="1" applyFont="1" applyFill="1" applyBorder="1"/>
    <xf numFmtId="4" fontId="7" fillId="0" borderId="0" xfId="0" applyNumberFormat="1" applyFont="1" applyAlignment="1">
      <alignment horizontal="right"/>
    </xf>
    <xf numFmtId="43" fontId="2" fillId="0" borderId="0" xfId="1" applyFont="1" applyFill="1"/>
    <xf numFmtId="43" fontId="2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E15" sqref="E15"/>
    </sheetView>
  </sheetViews>
  <sheetFormatPr defaultRowHeight="12.75" x14ac:dyDescent="0.2"/>
  <cols>
    <col min="1" max="1" width="5" style="1" customWidth="1"/>
    <col min="2" max="2" width="49.140625" style="1" customWidth="1"/>
    <col min="3" max="3" width="16.5703125" style="1" customWidth="1"/>
    <col min="4" max="4" width="9.140625" style="1"/>
    <col min="5" max="5" width="19.5703125" style="1" customWidth="1"/>
    <col min="6" max="16384" width="9.140625" style="1"/>
  </cols>
  <sheetData>
    <row r="2" spans="1:5" s="6" customFormat="1" ht="27" customHeight="1" x14ac:dyDescent="0.2">
      <c r="A2" s="27" t="s">
        <v>10</v>
      </c>
      <c r="B2" s="27"/>
      <c r="C2" s="27"/>
    </row>
    <row r="3" spans="1:5" x14ac:dyDescent="0.2">
      <c r="C3" s="2" t="s">
        <v>3</v>
      </c>
    </row>
    <row r="4" spans="1:5" ht="37.5" customHeight="1" x14ac:dyDescent="0.2">
      <c r="A4" s="8" t="s">
        <v>5</v>
      </c>
      <c r="B4" s="8" t="s">
        <v>7</v>
      </c>
      <c r="C4" s="8" t="s">
        <v>4</v>
      </c>
    </row>
    <row r="5" spans="1:5" ht="24.75" customHeight="1" x14ac:dyDescent="0.2">
      <c r="A5" s="3">
        <v>1</v>
      </c>
      <c r="B5" s="10" t="s">
        <v>1</v>
      </c>
      <c r="C5" s="4">
        <v>560519.37</v>
      </c>
    </row>
    <row r="6" spans="1:5" ht="30.75" customHeight="1" x14ac:dyDescent="0.2">
      <c r="A6" s="7">
        <v>2</v>
      </c>
      <c r="B6" s="11" t="s">
        <v>2</v>
      </c>
      <c r="C6" s="4">
        <v>607969.91</v>
      </c>
    </row>
    <row r="7" spans="1:5" ht="24.75" customHeight="1" x14ac:dyDescent="0.2">
      <c r="A7" s="7">
        <v>3</v>
      </c>
      <c r="B7" s="11" t="s">
        <v>6</v>
      </c>
      <c r="C7" s="4">
        <v>814952.98744505947</v>
      </c>
    </row>
    <row r="8" spans="1:5" ht="20.25" customHeight="1" x14ac:dyDescent="0.2">
      <c r="A8" s="3">
        <v>4</v>
      </c>
      <c r="B8" s="9" t="s">
        <v>0</v>
      </c>
      <c r="C8" s="4">
        <v>743584.85</v>
      </c>
    </row>
    <row r="9" spans="1:5" ht="23.25" customHeight="1" x14ac:dyDescent="0.2">
      <c r="A9" s="7">
        <v>5</v>
      </c>
      <c r="B9" s="11" t="s">
        <v>8</v>
      </c>
      <c r="C9" s="4">
        <v>7164131.7700000005</v>
      </c>
    </row>
    <row r="10" spans="1:5" ht="22.5" customHeight="1" x14ac:dyDescent="0.2">
      <c r="A10" s="7">
        <v>6</v>
      </c>
      <c r="B10" s="11" t="s">
        <v>9</v>
      </c>
      <c r="C10" s="4">
        <v>41136141.390000008</v>
      </c>
    </row>
    <row r="11" spans="1:5" ht="17.25" customHeight="1" x14ac:dyDescent="0.2">
      <c r="A11" s="28" t="s">
        <v>4</v>
      </c>
      <c r="B11" s="29"/>
      <c r="C11" s="5">
        <f>SUM(C5:C10)</f>
        <v>51027300.27744507</v>
      </c>
    </row>
    <row r="13" spans="1:5" x14ac:dyDescent="0.2">
      <c r="C13" s="1" t="s">
        <v>20</v>
      </c>
    </row>
    <row r="14" spans="1:5" ht="45" customHeight="1" x14ac:dyDescent="0.2">
      <c r="A14" s="30" t="s">
        <v>14</v>
      </c>
      <c r="B14" s="30"/>
      <c r="C14" s="30"/>
    </row>
    <row r="15" spans="1:5" ht="46.5" customHeight="1" x14ac:dyDescent="0.2">
      <c r="A15" s="16" t="s">
        <v>5</v>
      </c>
      <c r="B15" s="17" t="s">
        <v>17</v>
      </c>
      <c r="C15" s="17" t="s">
        <v>18</v>
      </c>
    </row>
    <row r="16" spans="1:5" x14ac:dyDescent="0.2">
      <c r="A16" s="18">
        <v>1</v>
      </c>
      <c r="B16" s="18" t="s">
        <v>15</v>
      </c>
      <c r="C16" s="19">
        <f>14953354.59/1000</f>
        <v>14953.354589999999</v>
      </c>
      <c r="E16" s="25"/>
    </row>
    <row r="17" spans="1:5" x14ac:dyDescent="0.2">
      <c r="A17" s="18">
        <v>2</v>
      </c>
      <c r="B17" s="18" t="s">
        <v>16</v>
      </c>
      <c r="C17" s="19">
        <f>149410678.38/1000</f>
        <v>149410.67838</v>
      </c>
      <c r="E17" s="25"/>
    </row>
    <row r="18" spans="1:5" x14ac:dyDescent="0.2">
      <c r="A18" s="18"/>
      <c r="B18" s="18"/>
      <c r="C18" s="20">
        <f>SUM(C16:C17)</f>
        <v>164364.03297</v>
      </c>
      <c r="E18" s="26"/>
    </row>
    <row r="19" spans="1:5" x14ac:dyDescent="0.2">
      <c r="E19" s="25"/>
    </row>
    <row r="20" spans="1:5" x14ac:dyDescent="0.2">
      <c r="C20" s="25"/>
    </row>
  </sheetData>
  <mergeCells count="3">
    <mergeCell ref="A2:C2"/>
    <mergeCell ref="A11:B11"/>
    <mergeCell ref="A14:C14"/>
  </mergeCells>
  <pageMargins left="1.49" right="0.2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abSelected="1" workbookViewId="0">
      <selection activeCell="C20" sqref="C20"/>
    </sheetView>
  </sheetViews>
  <sheetFormatPr defaultRowHeight="12.75" x14ac:dyDescent="0.2"/>
  <cols>
    <col min="1" max="1" width="5" style="1" customWidth="1"/>
    <col min="2" max="2" width="49.140625" style="1" customWidth="1"/>
    <col min="3" max="3" width="18.7109375" style="1" bestFit="1" customWidth="1"/>
    <col min="4" max="16384" width="9.140625" style="1"/>
  </cols>
  <sheetData>
    <row r="2" spans="1:3" s="6" customFormat="1" ht="27" customHeight="1" x14ac:dyDescent="0.2">
      <c r="A2" s="27" t="s">
        <v>10</v>
      </c>
      <c r="B2" s="27"/>
      <c r="C2" s="27"/>
    </row>
    <row r="3" spans="1:3" x14ac:dyDescent="0.2">
      <c r="C3" s="2" t="s">
        <v>13</v>
      </c>
    </row>
    <row r="4" spans="1:3" ht="34.5" customHeight="1" x14ac:dyDescent="0.2">
      <c r="A4" s="8" t="s">
        <v>5</v>
      </c>
      <c r="B4" s="8" t="s">
        <v>7</v>
      </c>
      <c r="C4" s="8" t="s">
        <v>4</v>
      </c>
    </row>
    <row r="5" spans="1:3" ht="24.75" customHeight="1" x14ac:dyDescent="0.2">
      <c r="A5" s="7">
        <v>1</v>
      </c>
      <c r="B5" s="10" t="s">
        <v>1</v>
      </c>
      <c r="C5" s="4">
        <f>1704962309.53/1000000</f>
        <v>1704.9623095300001</v>
      </c>
    </row>
    <row r="6" spans="1:3" ht="30.75" customHeight="1" x14ac:dyDescent="0.2">
      <c r="A6" s="7">
        <v>2</v>
      </c>
      <c r="B6" s="11" t="s">
        <v>2</v>
      </c>
      <c r="C6" s="4">
        <f>1892043649.84/1000000</f>
        <v>1892.0436498399999</v>
      </c>
    </row>
    <row r="7" spans="1:3" ht="20.25" customHeight="1" x14ac:dyDescent="0.2">
      <c r="A7" s="7">
        <v>3</v>
      </c>
      <c r="B7" s="9" t="s">
        <v>11</v>
      </c>
      <c r="C7" s="4">
        <f>2390240244.93/1000000</f>
        <v>2390.2402449299998</v>
      </c>
    </row>
    <row r="8" spans="1:3" ht="22.5" customHeight="1" x14ac:dyDescent="0.2">
      <c r="A8" s="31">
        <v>4</v>
      </c>
      <c r="B8" s="11" t="s">
        <v>9</v>
      </c>
      <c r="C8" s="4">
        <f>160996054219.67/1000000</f>
        <v>160996.05421967001</v>
      </c>
    </row>
    <row r="9" spans="1:3" ht="30.75" customHeight="1" x14ac:dyDescent="0.2">
      <c r="A9" s="32"/>
      <c r="B9" s="11" t="s">
        <v>12</v>
      </c>
      <c r="C9" s="4">
        <f>23915875523.88/1000000</f>
        <v>23915.87552388</v>
      </c>
    </row>
    <row r="10" spans="1:3" ht="17.25" customHeight="1" x14ac:dyDescent="0.2">
      <c r="A10" s="28" t="s">
        <v>4</v>
      </c>
      <c r="B10" s="29"/>
      <c r="C10" s="5">
        <f>C5+C6+C7+C8</f>
        <v>166983.30042397001</v>
      </c>
    </row>
    <row r="11" spans="1:3" ht="17.25" customHeight="1" x14ac:dyDescent="0.2">
      <c r="A11" s="15"/>
      <c r="B11" s="15"/>
      <c r="C11" s="12"/>
    </row>
    <row r="12" spans="1:3" ht="17.25" customHeight="1" x14ac:dyDescent="0.2">
      <c r="A12" s="15"/>
      <c r="B12" s="15"/>
      <c r="C12" s="24" t="s">
        <v>13</v>
      </c>
    </row>
    <row r="13" spans="1:3" ht="39" customHeight="1" x14ac:dyDescent="0.2">
      <c r="A13" s="30" t="s">
        <v>19</v>
      </c>
      <c r="B13" s="30"/>
      <c r="C13" s="30"/>
    </row>
    <row r="14" spans="1:3" ht="38.25" x14ac:dyDescent="0.2">
      <c r="A14" s="16" t="s">
        <v>5</v>
      </c>
      <c r="B14" s="17" t="s">
        <v>17</v>
      </c>
      <c r="C14" s="17" t="s">
        <v>18</v>
      </c>
    </row>
    <row r="15" spans="1:3" x14ac:dyDescent="0.2">
      <c r="A15" s="21">
        <v>1</v>
      </c>
      <c r="B15" s="21" t="s">
        <v>15</v>
      </c>
      <c r="C15" s="22">
        <f>14953354.59*3513.73/1000000</f>
        <v>52542.050623520699</v>
      </c>
    </row>
    <row r="16" spans="1:3" x14ac:dyDescent="0.2">
      <c r="A16" s="21">
        <v>2</v>
      </c>
      <c r="B16" s="21" t="s">
        <v>16</v>
      </c>
      <c r="C16" s="22">
        <f>149410678.38*3513.73/1000000</f>
        <v>524988.78294415737</v>
      </c>
    </row>
    <row r="17" spans="1:3" x14ac:dyDescent="0.2">
      <c r="A17" s="21"/>
      <c r="B17" s="21"/>
      <c r="C17" s="23">
        <f>SUM(C15:C16)</f>
        <v>577530.83356767811</v>
      </c>
    </row>
    <row r="18" spans="1:3" x14ac:dyDescent="0.2">
      <c r="B18" s="13"/>
      <c r="C18" s="12"/>
    </row>
    <row r="19" spans="1:3" x14ac:dyDescent="0.2">
      <c r="B19" s="13"/>
      <c r="C19" s="12"/>
    </row>
    <row r="20" spans="1:3" x14ac:dyDescent="0.2">
      <c r="B20" s="13"/>
      <c r="C20" s="13"/>
    </row>
    <row r="21" spans="1:3" x14ac:dyDescent="0.2">
      <c r="C21" s="12"/>
    </row>
    <row r="22" spans="1:3" x14ac:dyDescent="0.2">
      <c r="B22" s="13"/>
      <c r="C22" s="12"/>
    </row>
    <row r="23" spans="1:3" x14ac:dyDescent="0.2">
      <c r="B23" s="13"/>
      <c r="C23" s="12"/>
    </row>
    <row r="24" spans="1:3" x14ac:dyDescent="0.2">
      <c r="B24" s="13"/>
      <c r="C24" s="12"/>
    </row>
    <row r="25" spans="1:3" x14ac:dyDescent="0.2">
      <c r="B25" s="13"/>
      <c r="C25" s="12"/>
    </row>
    <row r="26" spans="1:3" x14ac:dyDescent="0.2">
      <c r="B26" s="13"/>
      <c r="C26" s="12"/>
    </row>
    <row r="27" spans="1:3" x14ac:dyDescent="0.2">
      <c r="B27" s="13"/>
      <c r="C27" s="12"/>
    </row>
    <row r="28" spans="1:3" x14ac:dyDescent="0.2">
      <c r="B28" s="13"/>
      <c r="C28" s="12"/>
    </row>
    <row r="29" spans="1:3" x14ac:dyDescent="0.2">
      <c r="C29" s="12"/>
    </row>
    <row r="30" spans="1:3" x14ac:dyDescent="0.2">
      <c r="B30" s="13"/>
      <c r="C30" s="12"/>
    </row>
    <row r="31" spans="1:3" x14ac:dyDescent="0.2">
      <c r="B31" s="13"/>
    </row>
    <row r="32" spans="1:3" x14ac:dyDescent="0.2">
      <c r="C32" s="14"/>
    </row>
    <row r="35" spans="3:3" x14ac:dyDescent="0.2">
      <c r="C35" s="14"/>
    </row>
  </sheetData>
  <mergeCells count="4">
    <mergeCell ref="A2:C2"/>
    <mergeCell ref="A10:B10"/>
    <mergeCell ref="A8:A9"/>
    <mergeCell ref="A13:C13"/>
  </mergeCells>
  <pageMargins left="1.34" right="0.3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ам.доллар</vt:lpstr>
      <vt:lpstr>Төгрөг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Narantsetseg Ms. Chuluunbaatar</dc:creator>
  <cp:lastModifiedBy>Nyamjav Ms. Oyun</cp:lastModifiedBy>
  <cp:lastPrinted>2023-04-05T07:19:34Z</cp:lastPrinted>
  <dcterms:created xsi:type="dcterms:W3CDTF">2023-02-08T06:29:22Z</dcterms:created>
  <dcterms:modified xsi:type="dcterms:W3CDTF">2023-04-06T07:48:18Z</dcterms:modified>
</cp:coreProperties>
</file>